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2"/>
  <c r="D3"/>
  <c r="E3" s="1"/>
  <c r="D2"/>
  <c r="E2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4"/>
  <c r="E4" s="1"/>
  <c r="I20" l="1"/>
</calcChain>
</file>

<file path=xl/sharedStrings.xml><?xml version="1.0" encoding="utf-8"?>
<sst xmlns="http://schemas.openxmlformats.org/spreadsheetml/2006/main" count="48" uniqueCount="37">
  <si>
    <t>Measured</t>
  </si>
  <si>
    <t>Label</t>
  </si>
  <si>
    <t>Colors</t>
  </si>
  <si>
    <t>B</t>
  </si>
  <si>
    <t>Br</t>
  </si>
  <si>
    <t>R</t>
  </si>
  <si>
    <t>Y</t>
  </si>
  <si>
    <t>O</t>
  </si>
  <si>
    <t>G</t>
  </si>
  <si>
    <t>V</t>
  </si>
  <si>
    <t>W</t>
  </si>
  <si>
    <t>Gra</t>
  </si>
  <si>
    <t>GraRR</t>
  </si>
  <si>
    <t>BWR</t>
  </si>
  <si>
    <t>YBrR</t>
  </si>
  <si>
    <t>GBR</t>
  </si>
  <si>
    <t>BrRO</t>
  </si>
  <si>
    <t>BrBlO</t>
  </si>
  <si>
    <t>BrGO</t>
  </si>
  <si>
    <t>BrRBl</t>
  </si>
  <si>
    <t>BrWBl</t>
  </si>
  <si>
    <t>BrBlBl</t>
  </si>
  <si>
    <t>BrGBl</t>
  </si>
  <si>
    <t>GraRBr</t>
  </si>
  <si>
    <t>BGraBr</t>
  </si>
  <si>
    <t>GBBr</t>
  </si>
  <si>
    <t>BrGraBr</t>
  </si>
  <si>
    <t>BrRBr</t>
  </si>
  <si>
    <t>BrGBr</t>
  </si>
  <si>
    <t>GBGo</t>
  </si>
  <si>
    <t>YVGo</t>
  </si>
  <si>
    <t>Silver</t>
  </si>
  <si>
    <t>Go</t>
  </si>
  <si>
    <t>Corrected Meas</t>
  </si>
  <si>
    <t xml:space="preserve">Note that #20 should be YVR or 4700 Ohms since it was not read correctly. </t>
  </si>
  <si>
    <t xml:space="preserve">This is part of the story with the data collection. </t>
  </si>
  <si>
    <t>Bl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</si>
</sst>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2566879455525484E-2"/>
          <c:y val="2.2257507466739081E-2"/>
          <c:w val="0.82953332726153706"/>
          <c:h val="0.9198466467553624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Sheet1!$B$2:$B$31</c:f>
              <c:numCache>
                <c:formatCode>General</c:formatCode>
                <c:ptCount val="30"/>
                <c:pt idx="0">
                  <c:v>4.7</c:v>
                </c:pt>
                <c:pt idx="1">
                  <c:v>5.6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19</c:v>
                </c:pt>
                <c:pt idx="9">
                  <c:v>120</c:v>
                </c:pt>
                <c:pt idx="10">
                  <c:v>150</c:v>
                </c:pt>
                <c:pt idx="11">
                  <c:v>180</c:v>
                </c:pt>
                <c:pt idx="12">
                  <c:v>560</c:v>
                </c:pt>
                <c:pt idx="13">
                  <c:v>560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820</c:v>
                </c:pt>
                <c:pt idx="18">
                  <c:v>4100</c:v>
                </c:pt>
                <c:pt idx="19">
                  <c:v>5600</c:v>
                </c:pt>
                <c:pt idx="20">
                  <c:v>5600</c:v>
                </c:pt>
                <c:pt idx="21">
                  <c:v>6900</c:v>
                </c:pt>
                <c:pt idx="22">
                  <c:v>6900</c:v>
                </c:pt>
                <c:pt idx="23">
                  <c:v>8300</c:v>
                </c:pt>
                <c:pt idx="24">
                  <c:v>8300</c:v>
                </c:pt>
                <c:pt idx="25">
                  <c:v>10000</c:v>
                </c:pt>
                <c:pt idx="26">
                  <c:v>10000</c:v>
                </c:pt>
                <c:pt idx="27">
                  <c:v>12000</c:v>
                </c:pt>
                <c:pt idx="28">
                  <c:v>12000</c:v>
                </c:pt>
                <c:pt idx="29">
                  <c:v>15000</c:v>
                </c:pt>
              </c:numCache>
            </c:numRef>
          </c:xVal>
          <c:yVal>
            <c:numRef>
              <c:f>Sheet1!$C$2:$C$31</c:f>
              <c:numCache>
                <c:formatCode>General</c:formatCode>
                <c:ptCount val="30"/>
                <c:pt idx="0">
                  <c:v>5.9</c:v>
                </c:pt>
                <c:pt idx="1">
                  <c:v>6.8</c:v>
                </c:pt>
                <c:pt idx="2">
                  <c:v>11.6</c:v>
                </c:pt>
                <c:pt idx="3">
                  <c:v>12.9</c:v>
                </c:pt>
                <c:pt idx="4">
                  <c:v>13.2</c:v>
                </c:pt>
                <c:pt idx="5">
                  <c:v>16.2</c:v>
                </c:pt>
                <c:pt idx="6">
                  <c:v>15.8</c:v>
                </c:pt>
                <c:pt idx="7">
                  <c:v>19.2</c:v>
                </c:pt>
                <c:pt idx="8">
                  <c:v>18.8</c:v>
                </c:pt>
                <c:pt idx="9">
                  <c:v>120.5</c:v>
                </c:pt>
                <c:pt idx="10">
                  <c:v>148.4</c:v>
                </c:pt>
                <c:pt idx="11">
                  <c:v>179</c:v>
                </c:pt>
                <c:pt idx="12">
                  <c:v>558</c:v>
                </c:pt>
                <c:pt idx="13">
                  <c:v>549</c:v>
                </c:pt>
                <c:pt idx="14">
                  <c:v>666</c:v>
                </c:pt>
                <c:pt idx="15">
                  <c:v>674</c:v>
                </c:pt>
                <c:pt idx="16">
                  <c:v>675</c:v>
                </c:pt>
                <c:pt idx="17">
                  <c:v>809</c:v>
                </c:pt>
                <c:pt idx="18">
                  <c:v>4700</c:v>
                </c:pt>
                <c:pt idx="19">
                  <c:v>5600</c:v>
                </c:pt>
                <c:pt idx="20">
                  <c:v>5500</c:v>
                </c:pt>
                <c:pt idx="21">
                  <c:v>6700</c:v>
                </c:pt>
                <c:pt idx="22">
                  <c:v>6800</c:v>
                </c:pt>
                <c:pt idx="23">
                  <c:v>8100</c:v>
                </c:pt>
                <c:pt idx="24">
                  <c:v>8100</c:v>
                </c:pt>
                <c:pt idx="25">
                  <c:v>9800</c:v>
                </c:pt>
                <c:pt idx="26">
                  <c:v>9900</c:v>
                </c:pt>
                <c:pt idx="27">
                  <c:v>11700</c:v>
                </c:pt>
                <c:pt idx="28">
                  <c:v>11800</c:v>
                </c:pt>
                <c:pt idx="29">
                  <c:v>15100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Sheet1!$B$2:$B$31</c:f>
              <c:numCache>
                <c:formatCode>General</c:formatCode>
                <c:ptCount val="30"/>
                <c:pt idx="0">
                  <c:v>4.7</c:v>
                </c:pt>
                <c:pt idx="1">
                  <c:v>5.6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19</c:v>
                </c:pt>
                <c:pt idx="9">
                  <c:v>120</c:v>
                </c:pt>
                <c:pt idx="10">
                  <c:v>150</c:v>
                </c:pt>
                <c:pt idx="11">
                  <c:v>180</c:v>
                </c:pt>
                <c:pt idx="12">
                  <c:v>560</c:v>
                </c:pt>
                <c:pt idx="13">
                  <c:v>560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820</c:v>
                </c:pt>
                <c:pt idx="18">
                  <c:v>4100</c:v>
                </c:pt>
                <c:pt idx="19">
                  <c:v>5600</c:v>
                </c:pt>
                <c:pt idx="20">
                  <c:v>5600</c:v>
                </c:pt>
                <c:pt idx="21">
                  <c:v>6900</c:v>
                </c:pt>
                <c:pt idx="22">
                  <c:v>6900</c:v>
                </c:pt>
                <c:pt idx="23">
                  <c:v>8300</c:v>
                </c:pt>
                <c:pt idx="24">
                  <c:v>8300</c:v>
                </c:pt>
                <c:pt idx="25">
                  <c:v>10000</c:v>
                </c:pt>
                <c:pt idx="26">
                  <c:v>10000</c:v>
                </c:pt>
                <c:pt idx="27">
                  <c:v>12000</c:v>
                </c:pt>
                <c:pt idx="28">
                  <c:v>12000</c:v>
                </c:pt>
                <c:pt idx="29">
                  <c:v>15000</c:v>
                </c:pt>
              </c:numCache>
            </c:numRef>
          </c:xVal>
          <c:yVal>
            <c:numRef>
              <c:f>Sheet1!$D$2:$D$31</c:f>
              <c:numCache>
                <c:formatCode>General</c:formatCode>
                <c:ptCount val="30"/>
                <c:pt idx="0">
                  <c:v>4.7</c:v>
                </c:pt>
                <c:pt idx="1">
                  <c:v>5.6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19</c:v>
                </c:pt>
                <c:pt idx="9">
                  <c:v>120</c:v>
                </c:pt>
                <c:pt idx="10">
                  <c:v>150</c:v>
                </c:pt>
                <c:pt idx="11">
                  <c:v>180</c:v>
                </c:pt>
                <c:pt idx="12">
                  <c:v>560</c:v>
                </c:pt>
                <c:pt idx="13">
                  <c:v>560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820</c:v>
                </c:pt>
                <c:pt idx="18">
                  <c:v>4100</c:v>
                </c:pt>
                <c:pt idx="19">
                  <c:v>5600</c:v>
                </c:pt>
                <c:pt idx="20">
                  <c:v>5600</c:v>
                </c:pt>
                <c:pt idx="21">
                  <c:v>6900</c:v>
                </c:pt>
                <c:pt idx="22">
                  <c:v>6900</c:v>
                </c:pt>
                <c:pt idx="23">
                  <c:v>8300</c:v>
                </c:pt>
                <c:pt idx="24">
                  <c:v>8300</c:v>
                </c:pt>
                <c:pt idx="25">
                  <c:v>10000</c:v>
                </c:pt>
                <c:pt idx="26">
                  <c:v>10000</c:v>
                </c:pt>
                <c:pt idx="27">
                  <c:v>12000</c:v>
                </c:pt>
                <c:pt idx="28">
                  <c:v>12000</c:v>
                </c:pt>
                <c:pt idx="29">
                  <c:v>15000</c:v>
                </c:pt>
              </c:numCache>
            </c:numRef>
          </c:yVal>
        </c:ser>
        <c:axId val="86582400"/>
        <c:axId val="86583936"/>
      </c:scatterChart>
      <c:valAx>
        <c:axId val="86582400"/>
        <c:scaling>
          <c:orientation val="minMax"/>
        </c:scaling>
        <c:axPos val="b"/>
        <c:numFmt formatCode="General" sourceLinked="1"/>
        <c:tickLblPos val="nextTo"/>
        <c:crossAx val="86583936"/>
        <c:crosses val="autoZero"/>
        <c:crossBetween val="midCat"/>
      </c:valAx>
      <c:valAx>
        <c:axId val="86583936"/>
        <c:scaling>
          <c:orientation val="minMax"/>
        </c:scaling>
        <c:axPos val="l"/>
        <c:majorGridlines/>
        <c:numFmt formatCode="General" sourceLinked="1"/>
        <c:tickLblPos val="nextTo"/>
        <c:crossAx val="86582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Error</c:v>
          </c:tx>
          <c:spPr>
            <a:ln w="28575">
              <a:noFill/>
            </a:ln>
          </c:spPr>
          <c:xVal>
            <c:numRef>
              <c:f>Sheet1!$D$2:$D$31</c:f>
              <c:numCache>
                <c:formatCode>General</c:formatCode>
                <c:ptCount val="30"/>
                <c:pt idx="0">
                  <c:v>4.7</c:v>
                </c:pt>
                <c:pt idx="1">
                  <c:v>5.6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19</c:v>
                </c:pt>
                <c:pt idx="9">
                  <c:v>120</c:v>
                </c:pt>
                <c:pt idx="10">
                  <c:v>150</c:v>
                </c:pt>
                <c:pt idx="11">
                  <c:v>180</c:v>
                </c:pt>
                <c:pt idx="12">
                  <c:v>560</c:v>
                </c:pt>
                <c:pt idx="13">
                  <c:v>560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820</c:v>
                </c:pt>
                <c:pt idx="18">
                  <c:v>4100</c:v>
                </c:pt>
                <c:pt idx="19">
                  <c:v>5600</c:v>
                </c:pt>
                <c:pt idx="20">
                  <c:v>5600</c:v>
                </c:pt>
                <c:pt idx="21">
                  <c:v>6900</c:v>
                </c:pt>
                <c:pt idx="22">
                  <c:v>6900</c:v>
                </c:pt>
                <c:pt idx="23">
                  <c:v>8300</c:v>
                </c:pt>
                <c:pt idx="24">
                  <c:v>8300</c:v>
                </c:pt>
                <c:pt idx="25">
                  <c:v>10000</c:v>
                </c:pt>
                <c:pt idx="26">
                  <c:v>10000</c:v>
                </c:pt>
                <c:pt idx="27">
                  <c:v>12000</c:v>
                </c:pt>
                <c:pt idx="28">
                  <c:v>12000</c:v>
                </c:pt>
                <c:pt idx="29">
                  <c:v>15000</c:v>
                </c:pt>
              </c:numCache>
            </c:numRef>
          </c:xVal>
          <c:yVal>
            <c:numRef>
              <c:f>Sheet1!$E$2:$E$31</c:f>
              <c:numCache>
                <c:formatCode>General</c:formatCode>
                <c:ptCount val="30"/>
                <c:pt idx="0">
                  <c:v>0.25531914893617025</c:v>
                </c:pt>
                <c:pt idx="1">
                  <c:v>0.21428571428571433</c:v>
                </c:pt>
                <c:pt idx="2">
                  <c:v>0.15999999999999998</c:v>
                </c:pt>
                <c:pt idx="3">
                  <c:v>7.5000000000000025E-2</c:v>
                </c:pt>
                <c:pt idx="4">
                  <c:v>9.9999999999999936E-2</c:v>
                </c:pt>
                <c:pt idx="5">
                  <c:v>7.9999999999999946E-2</c:v>
                </c:pt>
                <c:pt idx="6">
                  <c:v>5.3333333333333378E-2</c:v>
                </c:pt>
                <c:pt idx="7">
                  <c:v>1.0526315789473648E-2</c:v>
                </c:pt>
                <c:pt idx="8">
                  <c:v>-1.0526315789473648E-2</c:v>
                </c:pt>
                <c:pt idx="9">
                  <c:v>4.1666666666666666E-3</c:v>
                </c:pt>
                <c:pt idx="10">
                  <c:v>-1.0666666666666628E-2</c:v>
                </c:pt>
                <c:pt idx="11">
                  <c:v>-5.5555555555555558E-3</c:v>
                </c:pt>
                <c:pt idx="12">
                  <c:v>-3.5714285714285713E-3</c:v>
                </c:pt>
                <c:pt idx="13">
                  <c:v>-1.9642857142857142E-2</c:v>
                </c:pt>
                <c:pt idx="14">
                  <c:v>-2.0588235294117647E-2</c:v>
                </c:pt>
                <c:pt idx="15">
                  <c:v>-8.8235294117647058E-3</c:v>
                </c:pt>
                <c:pt idx="16">
                  <c:v>-7.3529411764705881E-3</c:v>
                </c:pt>
                <c:pt idx="17">
                  <c:v>-1.3414634146341463E-2</c:v>
                </c:pt>
                <c:pt idx="18">
                  <c:v>0.14634146341463414</c:v>
                </c:pt>
                <c:pt idx="19">
                  <c:v>0</c:v>
                </c:pt>
                <c:pt idx="20">
                  <c:v>-1.7857142857142856E-2</c:v>
                </c:pt>
                <c:pt idx="21">
                  <c:v>-2.8985507246376812E-2</c:v>
                </c:pt>
                <c:pt idx="22">
                  <c:v>-1.4492753623188406E-2</c:v>
                </c:pt>
                <c:pt idx="23">
                  <c:v>-2.4096385542168676E-2</c:v>
                </c:pt>
                <c:pt idx="24">
                  <c:v>-2.4096385542168676E-2</c:v>
                </c:pt>
                <c:pt idx="25">
                  <c:v>-0.02</c:v>
                </c:pt>
                <c:pt idx="26">
                  <c:v>-0.01</c:v>
                </c:pt>
                <c:pt idx="27">
                  <c:v>-2.5000000000000001E-2</c:v>
                </c:pt>
                <c:pt idx="28">
                  <c:v>-1.6666666666666666E-2</c:v>
                </c:pt>
                <c:pt idx="29">
                  <c:v>6.6666666666666671E-3</c:v>
                </c:pt>
              </c:numCache>
            </c:numRef>
          </c:yVal>
        </c:ser>
        <c:axId val="86620800"/>
        <c:axId val="86634880"/>
      </c:scatterChart>
      <c:valAx>
        <c:axId val="86620800"/>
        <c:scaling>
          <c:orientation val="minMax"/>
        </c:scaling>
        <c:axPos val="b"/>
        <c:numFmt formatCode="General" sourceLinked="1"/>
        <c:tickLblPos val="nextTo"/>
        <c:crossAx val="86634880"/>
        <c:crosses val="autoZero"/>
        <c:crossBetween val="midCat"/>
      </c:valAx>
      <c:valAx>
        <c:axId val="86634880"/>
        <c:scaling>
          <c:orientation val="minMax"/>
        </c:scaling>
        <c:axPos val="l"/>
        <c:majorGridlines/>
        <c:numFmt formatCode="General" sourceLinked="1"/>
        <c:tickLblPos val="nextTo"/>
        <c:crossAx val="866208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Sheet1!$B$2:$B$31</c:f>
              <c:numCache>
                <c:formatCode>General</c:formatCode>
                <c:ptCount val="30"/>
                <c:pt idx="0">
                  <c:v>4.7</c:v>
                </c:pt>
                <c:pt idx="1">
                  <c:v>5.6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19</c:v>
                </c:pt>
                <c:pt idx="9">
                  <c:v>120</c:v>
                </c:pt>
                <c:pt idx="10">
                  <c:v>150</c:v>
                </c:pt>
                <c:pt idx="11">
                  <c:v>180</c:v>
                </c:pt>
                <c:pt idx="12">
                  <c:v>560</c:v>
                </c:pt>
                <c:pt idx="13">
                  <c:v>560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820</c:v>
                </c:pt>
                <c:pt idx="18">
                  <c:v>4100</c:v>
                </c:pt>
                <c:pt idx="19">
                  <c:v>5600</c:v>
                </c:pt>
                <c:pt idx="20">
                  <c:v>5600</c:v>
                </c:pt>
                <c:pt idx="21">
                  <c:v>6900</c:v>
                </c:pt>
                <c:pt idx="22">
                  <c:v>6900</c:v>
                </c:pt>
                <c:pt idx="23">
                  <c:v>8300</c:v>
                </c:pt>
                <c:pt idx="24">
                  <c:v>8300</c:v>
                </c:pt>
                <c:pt idx="25">
                  <c:v>10000</c:v>
                </c:pt>
                <c:pt idx="26">
                  <c:v>10000</c:v>
                </c:pt>
                <c:pt idx="27">
                  <c:v>12000</c:v>
                </c:pt>
                <c:pt idx="28">
                  <c:v>12000</c:v>
                </c:pt>
                <c:pt idx="29">
                  <c:v>15000</c:v>
                </c:pt>
              </c:numCache>
            </c:numRef>
          </c:xVal>
          <c:yVal>
            <c:numRef>
              <c:f>Sheet1!$I$2:$I$31</c:f>
              <c:numCache>
                <c:formatCode>General</c:formatCode>
                <c:ptCount val="30"/>
                <c:pt idx="0">
                  <c:v>2.1276595744680965E-2</c:v>
                </c:pt>
                <c:pt idx="1">
                  <c:v>1.7857142857142794E-2</c:v>
                </c:pt>
                <c:pt idx="2">
                  <c:v>0.05</c:v>
                </c:pt>
                <c:pt idx="3">
                  <c:v>-1.6666666666666607E-2</c:v>
                </c:pt>
                <c:pt idx="4">
                  <c:v>8.3333333333333037E-3</c:v>
                </c:pt>
                <c:pt idx="5">
                  <c:v>6.6666666666666428E-3</c:v>
                </c:pt>
                <c:pt idx="6">
                  <c:v>-1.9999999999999928E-2</c:v>
                </c:pt>
                <c:pt idx="7">
                  <c:v>-4.7368421052631692E-2</c:v>
                </c:pt>
                <c:pt idx="8">
                  <c:v>-6.842105263157898E-2</c:v>
                </c:pt>
                <c:pt idx="9">
                  <c:v>-4.9999999999999524E-3</c:v>
                </c:pt>
                <c:pt idx="10">
                  <c:v>-1.7999999999999926E-2</c:v>
                </c:pt>
                <c:pt idx="11">
                  <c:v>-1.1666666666666634E-2</c:v>
                </c:pt>
                <c:pt idx="12">
                  <c:v>-5.5357142857143261E-3</c:v>
                </c:pt>
                <c:pt idx="13">
                  <c:v>-2.1607142857142898E-2</c:v>
                </c:pt>
                <c:pt idx="14">
                  <c:v>-2.2205882352941211E-2</c:v>
                </c:pt>
                <c:pt idx="15">
                  <c:v>-1.0441176470588268E-2</c:v>
                </c:pt>
                <c:pt idx="16">
                  <c:v>-8.9705882352941503E-3</c:v>
                </c:pt>
                <c:pt idx="17">
                  <c:v>-1.4756097560975637E-2</c:v>
                </c:pt>
                <c:pt idx="18">
                  <c:v>0.14607317073170722</c:v>
                </c:pt>
                <c:pt idx="19">
                  <c:v>-1.9642857142863638E-4</c:v>
                </c:pt>
                <c:pt idx="20">
                  <c:v>-1.8053571428571495E-2</c:v>
                </c:pt>
                <c:pt idx="21">
                  <c:v>-2.9144927536231938E-2</c:v>
                </c:pt>
                <c:pt idx="22">
                  <c:v>-1.4652173913043531E-2</c:v>
                </c:pt>
                <c:pt idx="23">
                  <c:v>-2.4228915662650646E-2</c:v>
                </c:pt>
                <c:pt idx="24">
                  <c:v>-2.4228915662650646E-2</c:v>
                </c:pt>
                <c:pt idx="25">
                  <c:v>-2.0110000000000038E-2</c:v>
                </c:pt>
                <c:pt idx="26">
                  <c:v>-1.0110000000000036E-2</c:v>
                </c:pt>
                <c:pt idx="27">
                  <c:v>-2.5091666666666696E-2</c:v>
                </c:pt>
                <c:pt idx="28">
                  <c:v>-1.6758333333333365E-2</c:v>
                </c:pt>
                <c:pt idx="29">
                  <c:v>6.5933333333333087E-3</c:v>
                </c:pt>
              </c:numCache>
            </c:numRef>
          </c:yVal>
        </c:ser>
        <c:axId val="86393216"/>
        <c:axId val="86394752"/>
      </c:scatterChart>
      <c:valAx>
        <c:axId val="86393216"/>
        <c:scaling>
          <c:orientation val="minMax"/>
        </c:scaling>
        <c:axPos val="b"/>
        <c:numFmt formatCode="General" sourceLinked="1"/>
        <c:tickLblPos val="nextTo"/>
        <c:crossAx val="86394752"/>
        <c:crosses val="autoZero"/>
        <c:crossBetween val="midCat"/>
      </c:valAx>
      <c:valAx>
        <c:axId val="86394752"/>
        <c:scaling>
          <c:orientation val="minMax"/>
        </c:scaling>
        <c:axPos val="l"/>
        <c:majorGridlines/>
        <c:numFmt formatCode="General" sourceLinked="1"/>
        <c:tickLblPos val="nextTo"/>
        <c:crossAx val="86393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333374</xdr:colOff>
      <xdr:row>0</xdr:row>
      <xdr:rowOff>85725</xdr:rowOff>
    </xdr:from>
    <xdr:to>
      <xdr:col>25</xdr:col>
      <xdr:colOff>247649</xdr:colOff>
      <xdr:row>36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2</xdr:row>
      <xdr:rowOff>76200</xdr:rowOff>
    </xdr:from>
    <xdr:to>
      <xdr:col>19</xdr:col>
      <xdr:colOff>381000</xdr:colOff>
      <xdr:row>16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66675</xdr:colOff>
      <xdr:row>18</xdr:row>
      <xdr:rowOff>104775</xdr:rowOff>
    </xdr:from>
    <xdr:to>
      <xdr:col>19</xdr:col>
      <xdr:colOff>371475</xdr:colOff>
      <xdr:row>32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190500</xdr:colOff>
      <xdr:row>16</xdr:row>
      <xdr:rowOff>28575</xdr:rowOff>
    </xdr:from>
    <xdr:to>
      <xdr:col>17</xdr:col>
      <xdr:colOff>200025</xdr:colOff>
      <xdr:row>17</xdr:row>
      <xdr:rowOff>95250</xdr:rowOff>
    </xdr:to>
    <xdr:sp macro="" textlink="">
      <xdr:nvSpPr>
        <xdr:cNvPr id="19" name="TextBox 18"/>
        <xdr:cNvSpPr txBox="1"/>
      </xdr:nvSpPr>
      <xdr:spPr>
        <a:xfrm>
          <a:off x="9944100" y="3076575"/>
          <a:ext cx="1838325" cy="2571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Resistance</a:t>
          </a:r>
          <a:r>
            <a:rPr lang="en-US" sz="1100" baseline="0"/>
            <a:t> (Ohms)</a:t>
          </a:r>
          <a:endParaRPr lang="en-US" sz="1100"/>
        </a:p>
      </xdr:txBody>
    </xdr:sp>
    <xdr:clientData/>
  </xdr:twoCellAnchor>
  <xdr:twoCellAnchor>
    <xdr:from>
      <xdr:col>7</xdr:col>
      <xdr:colOff>114300</xdr:colOff>
      <xdr:row>2</xdr:row>
      <xdr:rowOff>104775</xdr:rowOff>
    </xdr:from>
    <xdr:to>
      <xdr:col>21</xdr:col>
      <xdr:colOff>114300</xdr:colOff>
      <xdr:row>36</xdr:row>
      <xdr:rowOff>95250</xdr:rowOff>
    </xdr:to>
    <xdr:grpSp>
      <xdr:nvGrpSpPr>
        <xdr:cNvPr id="17" name="Group 16"/>
        <xdr:cNvGrpSpPr/>
      </xdr:nvGrpSpPr>
      <xdr:grpSpPr>
        <a:xfrm>
          <a:off x="5600700" y="485775"/>
          <a:ext cx="8534400" cy="6467475"/>
          <a:chOff x="16516350" y="266700"/>
          <a:chExt cx="8534400" cy="6467475"/>
        </a:xfrm>
      </xdr:grpSpPr>
      <xdr:sp macro="" textlink="">
        <xdr:nvSpPr>
          <xdr:cNvPr id="11" name="TextBox 10"/>
          <xdr:cNvSpPr txBox="1"/>
        </xdr:nvSpPr>
        <xdr:spPr>
          <a:xfrm>
            <a:off x="16516350" y="647700"/>
            <a:ext cx="1838325" cy="73342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Error due to resistance of wires (about 1 Ohm) </a:t>
            </a:r>
          </a:p>
        </xdr:txBody>
      </xdr:sp>
      <xdr:cxnSp macro="">
        <xdr:nvCxnSpPr>
          <xdr:cNvPr id="13" name="Straight Arrow Connector 12"/>
          <xdr:cNvCxnSpPr/>
        </xdr:nvCxnSpPr>
        <xdr:spPr>
          <a:xfrm>
            <a:off x="18430875" y="895350"/>
            <a:ext cx="1133475" cy="361950"/>
          </a:xfrm>
          <a:prstGeom prst="straightConnector1">
            <a:avLst/>
          </a:prstGeom>
          <a:ln w="2857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Oval 13"/>
          <xdr:cNvSpPr/>
        </xdr:nvSpPr>
        <xdr:spPr>
          <a:xfrm>
            <a:off x="19650075" y="266700"/>
            <a:ext cx="704850" cy="22479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23212425" y="266700"/>
            <a:ext cx="1838325" cy="73342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00B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Error due incorrectly read color stripe on resistor</a:t>
            </a:r>
          </a:p>
        </xdr:txBody>
      </xdr:sp>
      <xdr:sp macro="" textlink="">
        <xdr:nvSpPr>
          <xdr:cNvPr id="16" name="Oval 15"/>
          <xdr:cNvSpPr/>
        </xdr:nvSpPr>
        <xdr:spPr>
          <a:xfrm>
            <a:off x="20526375" y="1390650"/>
            <a:ext cx="238125" cy="590550"/>
          </a:xfrm>
          <a:prstGeom prst="ellipse">
            <a:avLst/>
          </a:prstGeom>
          <a:noFill/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18" name="Straight Arrow Connector 17"/>
          <xdr:cNvCxnSpPr/>
        </xdr:nvCxnSpPr>
        <xdr:spPr>
          <a:xfrm rot="10800000" flipV="1">
            <a:off x="21021675" y="704850"/>
            <a:ext cx="1866900" cy="762000"/>
          </a:xfrm>
          <a:prstGeom prst="straightConnector1">
            <a:avLst/>
          </a:prstGeom>
          <a:ln w="28575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/>
          <xdr:cNvSpPr txBox="1"/>
        </xdr:nvSpPr>
        <xdr:spPr>
          <a:xfrm>
            <a:off x="16668750" y="4867275"/>
            <a:ext cx="1838325" cy="73342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Error is reduced</a:t>
            </a:r>
            <a:r>
              <a:rPr lang="en-US" sz="1100" baseline="0"/>
              <a:t> to 5% or less when the resistance of the wires is subtracted from the measured value.</a:t>
            </a:r>
            <a:endParaRPr lang="en-US" sz="1100"/>
          </a:p>
        </xdr:txBody>
      </xdr:sp>
      <xdr:cxnSp macro="">
        <xdr:nvCxnSpPr>
          <xdr:cNvPr id="21" name="Straight Arrow Connector 20"/>
          <xdr:cNvCxnSpPr/>
        </xdr:nvCxnSpPr>
        <xdr:spPr>
          <a:xfrm>
            <a:off x="18583275" y="5114925"/>
            <a:ext cx="1133475" cy="361950"/>
          </a:xfrm>
          <a:prstGeom prst="straightConnector1">
            <a:avLst/>
          </a:prstGeom>
          <a:ln w="2857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Oval 21"/>
          <xdr:cNvSpPr/>
        </xdr:nvSpPr>
        <xdr:spPr>
          <a:xfrm>
            <a:off x="19802475" y="4486275"/>
            <a:ext cx="704850" cy="22479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0.35121</cdr:x>
      <cdr:y>0.96557</cdr:y>
    </cdr:from>
    <cdr:to>
      <cdr:x>0.48784</cdr:x>
      <cdr:y>1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81350" y="6781800"/>
          <a:ext cx="1237595" cy="23776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B1" workbookViewId="0">
      <selection activeCell="B21" sqref="B21"/>
    </sheetView>
  </sheetViews>
  <sheetFormatPr defaultRowHeight="15"/>
  <cols>
    <col min="2" max="3" width="18.28515625" customWidth="1"/>
  </cols>
  <sheetData>
    <row r="1" spans="1:9">
      <c r="A1" t="s">
        <v>2</v>
      </c>
      <c r="B1" t="s">
        <v>1</v>
      </c>
      <c r="C1" t="s">
        <v>0</v>
      </c>
      <c r="F1">
        <v>0</v>
      </c>
      <c r="G1" t="s">
        <v>36</v>
      </c>
      <c r="H1" t="s">
        <v>33</v>
      </c>
    </row>
    <row r="2" spans="1:9">
      <c r="A2" t="s">
        <v>30</v>
      </c>
      <c r="B2">
        <v>4.7</v>
      </c>
      <c r="C2">
        <v>5.9</v>
      </c>
      <c r="D2">
        <f t="shared" ref="D2:D31" si="0">B2</f>
        <v>4.7</v>
      </c>
      <c r="E2">
        <f t="shared" ref="E2:E31" si="1">(C2-D2)/D2</f>
        <v>0.25531914893617025</v>
      </c>
      <c r="F2">
        <v>1</v>
      </c>
      <c r="G2" t="s">
        <v>4</v>
      </c>
      <c r="H2">
        <f>C2-1.1</f>
        <v>4.8000000000000007</v>
      </c>
      <c r="I2">
        <f>(H2-D2)/D2</f>
        <v>2.1276595744680965E-2</v>
      </c>
    </row>
    <row r="3" spans="1:9">
      <c r="A3" t="s">
        <v>29</v>
      </c>
      <c r="B3">
        <v>5.6</v>
      </c>
      <c r="C3">
        <v>6.8</v>
      </c>
      <c r="D3">
        <f t="shared" si="0"/>
        <v>5.6</v>
      </c>
      <c r="E3">
        <f t="shared" si="1"/>
        <v>0.21428571428571433</v>
      </c>
      <c r="F3">
        <v>2</v>
      </c>
      <c r="G3" t="s">
        <v>5</v>
      </c>
      <c r="H3">
        <f t="shared" ref="H3:H31" si="2">C3-1.1</f>
        <v>5.6999999999999993</v>
      </c>
      <c r="I3">
        <f t="shared" ref="I3:I31" si="3">(H3-D3)/D3</f>
        <v>1.7857142857142794E-2</v>
      </c>
    </row>
    <row r="4" spans="1:9">
      <c r="A4" t="s">
        <v>21</v>
      </c>
      <c r="B4">
        <v>10</v>
      </c>
      <c r="C4">
        <v>11.6</v>
      </c>
      <c r="D4">
        <f t="shared" si="0"/>
        <v>10</v>
      </c>
      <c r="E4">
        <f t="shared" si="1"/>
        <v>0.15999999999999998</v>
      </c>
      <c r="F4">
        <v>3</v>
      </c>
      <c r="G4" t="s">
        <v>7</v>
      </c>
      <c r="H4">
        <f t="shared" si="2"/>
        <v>10.5</v>
      </c>
      <c r="I4">
        <f t="shared" si="3"/>
        <v>0.05</v>
      </c>
    </row>
    <row r="5" spans="1:9">
      <c r="A5" t="s">
        <v>19</v>
      </c>
      <c r="B5">
        <v>12</v>
      </c>
      <c r="C5">
        <v>12.9</v>
      </c>
      <c r="D5">
        <f t="shared" si="0"/>
        <v>12</v>
      </c>
      <c r="E5">
        <f t="shared" si="1"/>
        <v>7.5000000000000025E-2</v>
      </c>
      <c r="F5">
        <v>4</v>
      </c>
      <c r="G5" t="s">
        <v>6</v>
      </c>
      <c r="H5">
        <f t="shared" si="2"/>
        <v>11.8</v>
      </c>
      <c r="I5">
        <f t="shared" si="3"/>
        <v>-1.6666666666666607E-2</v>
      </c>
    </row>
    <row r="6" spans="1:9">
      <c r="A6" t="s">
        <v>19</v>
      </c>
      <c r="B6">
        <v>12</v>
      </c>
      <c r="C6">
        <v>13.2</v>
      </c>
      <c r="D6">
        <f t="shared" si="0"/>
        <v>12</v>
      </c>
      <c r="E6">
        <f t="shared" si="1"/>
        <v>9.9999999999999936E-2</v>
      </c>
      <c r="F6">
        <v>5</v>
      </c>
      <c r="G6" t="s">
        <v>8</v>
      </c>
      <c r="H6">
        <f t="shared" si="2"/>
        <v>12.1</v>
      </c>
      <c r="I6">
        <f t="shared" si="3"/>
        <v>8.3333333333333037E-3</v>
      </c>
    </row>
    <row r="7" spans="1:9">
      <c r="A7" t="s">
        <v>22</v>
      </c>
      <c r="B7">
        <v>15</v>
      </c>
      <c r="C7">
        <v>16.2</v>
      </c>
      <c r="D7">
        <f t="shared" si="0"/>
        <v>15</v>
      </c>
      <c r="E7">
        <f t="shared" si="1"/>
        <v>7.9999999999999946E-2</v>
      </c>
      <c r="F7">
        <v>6</v>
      </c>
      <c r="G7" t="s">
        <v>3</v>
      </c>
      <c r="H7">
        <f t="shared" si="2"/>
        <v>15.1</v>
      </c>
      <c r="I7">
        <f t="shared" si="3"/>
        <v>6.6666666666666428E-3</v>
      </c>
    </row>
    <row r="8" spans="1:9">
      <c r="A8" t="s">
        <v>22</v>
      </c>
      <c r="B8">
        <v>15</v>
      </c>
      <c r="C8">
        <v>15.8</v>
      </c>
      <c r="D8">
        <f t="shared" si="0"/>
        <v>15</v>
      </c>
      <c r="E8">
        <f t="shared" si="1"/>
        <v>5.3333333333333378E-2</v>
      </c>
      <c r="F8">
        <v>7</v>
      </c>
      <c r="G8" t="s">
        <v>9</v>
      </c>
      <c r="H8">
        <f t="shared" si="2"/>
        <v>14.700000000000001</v>
      </c>
      <c r="I8">
        <f t="shared" si="3"/>
        <v>-1.9999999999999928E-2</v>
      </c>
    </row>
    <row r="9" spans="1:9">
      <c r="A9" t="s">
        <v>20</v>
      </c>
      <c r="B9">
        <v>19</v>
      </c>
      <c r="C9">
        <v>19.2</v>
      </c>
      <c r="D9">
        <f t="shared" si="0"/>
        <v>19</v>
      </c>
      <c r="E9">
        <f t="shared" si="1"/>
        <v>1.0526315789473648E-2</v>
      </c>
      <c r="F9">
        <v>8</v>
      </c>
      <c r="G9" t="s">
        <v>11</v>
      </c>
      <c r="H9">
        <f t="shared" si="2"/>
        <v>18.099999999999998</v>
      </c>
      <c r="I9">
        <f t="shared" si="3"/>
        <v>-4.7368421052631692E-2</v>
      </c>
    </row>
    <row r="10" spans="1:9">
      <c r="A10" t="s">
        <v>20</v>
      </c>
      <c r="B10">
        <v>19</v>
      </c>
      <c r="C10">
        <v>18.8</v>
      </c>
      <c r="D10">
        <f t="shared" si="0"/>
        <v>19</v>
      </c>
      <c r="E10">
        <f t="shared" si="1"/>
        <v>-1.0526315789473648E-2</v>
      </c>
      <c r="F10">
        <v>9</v>
      </c>
      <c r="G10" t="s">
        <v>10</v>
      </c>
      <c r="H10">
        <f t="shared" si="2"/>
        <v>17.7</v>
      </c>
      <c r="I10">
        <f t="shared" si="3"/>
        <v>-6.842105263157898E-2</v>
      </c>
    </row>
    <row r="11" spans="1:9">
      <c r="A11" t="s">
        <v>27</v>
      </c>
      <c r="B11">
        <v>120</v>
      </c>
      <c r="C11">
        <v>120.5</v>
      </c>
      <c r="D11">
        <f t="shared" si="0"/>
        <v>120</v>
      </c>
      <c r="E11">
        <f t="shared" si="1"/>
        <v>4.1666666666666666E-3</v>
      </c>
      <c r="F11">
        <v>-1</v>
      </c>
      <c r="G11" t="s">
        <v>32</v>
      </c>
      <c r="H11">
        <f t="shared" si="2"/>
        <v>119.4</v>
      </c>
      <c r="I11">
        <f t="shared" si="3"/>
        <v>-4.9999999999999524E-3</v>
      </c>
    </row>
    <row r="12" spans="1:9">
      <c r="A12" t="s">
        <v>28</v>
      </c>
      <c r="B12">
        <v>150</v>
      </c>
      <c r="C12">
        <v>148.4</v>
      </c>
      <c r="D12">
        <f t="shared" si="0"/>
        <v>150</v>
      </c>
      <c r="E12">
        <f t="shared" si="1"/>
        <v>-1.0666666666666628E-2</v>
      </c>
      <c r="F12">
        <v>-2</v>
      </c>
      <c r="G12" t="s">
        <v>31</v>
      </c>
      <c r="H12">
        <f t="shared" si="2"/>
        <v>147.30000000000001</v>
      </c>
      <c r="I12">
        <f t="shared" si="3"/>
        <v>-1.7999999999999926E-2</v>
      </c>
    </row>
    <row r="13" spans="1:9">
      <c r="A13" t="s">
        <v>26</v>
      </c>
      <c r="B13">
        <v>180</v>
      </c>
      <c r="C13">
        <v>179</v>
      </c>
      <c r="D13">
        <f t="shared" si="0"/>
        <v>180</v>
      </c>
      <c r="E13">
        <f t="shared" si="1"/>
        <v>-5.5555555555555558E-3</v>
      </c>
      <c r="H13">
        <f t="shared" si="2"/>
        <v>177.9</v>
      </c>
      <c r="I13">
        <f t="shared" si="3"/>
        <v>-1.1666666666666634E-2</v>
      </c>
    </row>
    <row r="14" spans="1:9">
      <c r="A14" t="s">
        <v>25</v>
      </c>
      <c r="B14">
        <v>560</v>
      </c>
      <c r="C14">
        <v>558</v>
      </c>
      <c r="D14">
        <f t="shared" si="0"/>
        <v>560</v>
      </c>
      <c r="E14">
        <f t="shared" si="1"/>
        <v>-3.5714285714285713E-3</v>
      </c>
      <c r="H14">
        <f t="shared" si="2"/>
        <v>556.9</v>
      </c>
      <c r="I14">
        <f t="shared" si="3"/>
        <v>-5.5357142857143261E-3</v>
      </c>
    </row>
    <row r="15" spans="1:9">
      <c r="A15" t="s">
        <v>25</v>
      </c>
      <c r="B15">
        <v>560</v>
      </c>
      <c r="C15">
        <v>549</v>
      </c>
      <c r="D15">
        <f t="shared" si="0"/>
        <v>560</v>
      </c>
      <c r="E15">
        <f t="shared" si="1"/>
        <v>-1.9642857142857142E-2</v>
      </c>
      <c r="H15">
        <f t="shared" si="2"/>
        <v>547.9</v>
      </c>
      <c r="I15">
        <f t="shared" si="3"/>
        <v>-2.1607142857142898E-2</v>
      </c>
    </row>
    <row r="16" spans="1:9">
      <c r="A16" t="s">
        <v>24</v>
      </c>
      <c r="B16">
        <v>680</v>
      </c>
      <c r="C16">
        <v>666</v>
      </c>
      <c r="D16">
        <f t="shared" si="0"/>
        <v>680</v>
      </c>
      <c r="E16">
        <f t="shared" si="1"/>
        <v>-2.0588235294117647E-2</v>
      </c>
      <c r="H16">
        <f t="shared" si="2"/>
        <v>664.9</v>
      </c>
      <c r="I16">
        <f t="shared" si="3"/>
        <v>-2.2205882352941211E-2</v>
      </c>
    </row>
    <row r="17" spans="1:9">
      <c r="A17" t="s">
        <v>24</v>
      </c>
      <c r="B17">
        <v>680</v>
      </c>
      <c r="C17">
        <v>674</v>
      </c>
      <c r="D17">
        <f t="shared" si="0"/>
        <v>680</v>
      </c>
      <c r="E17">
        <f t="shared" si="1"/>
        <v>-8.8235294117647058E-3</v>
      </c>
      <c r="H17">
        <f t="shared" si="2"/>
        <v>672.9</v>
      </c>
      <c r="I17">
        <f t="shared" si="3"/>
        <v>-1.0441176470588268E-2</v>
      </c>
    </row>
    <row r="18" spans="1:9">
      <c r="A18" t="s">
        <v>24</v>
      </c>
      <c r="B18">
        <v>680</v>
      </c>
      <c r="C18">
        <v>675</v>
      </c>
      <c r="D18">
        <f t="shared" si="0"/>
        <v>680</v>
      </c>
      <c r="E18">
        <f t="shared" si="1"/>
        <v>-7.3529411764705881E-3</v>
      </c>
      <c r="H18">
        <f t="shared" si="2"/>
        <v>673.9</v>
      </c>
      <c r="I18">
        <f t="shared" si="3"/>
        <v>-8.9705882352941503E-3</v>
      </c>
    </row>
    <row r="19" spans="1:9">
      <c r="A19" t="s">
        <v>23</v>
      </c>
      <c r="B19">
        <v>820</v>
      </c>
      <c r="C19">
        <v>809</v>
      </c>
      <c r="D19">
        <f t="shared" si="0"/>
        <v>820</v>
      </c>
      <c r="E19">
        <f t="shared" si="1"/>
        <v>-1.3414634146341463E-2</v>
      </c>
      <c r="H19">
        <f t="shared" si="2"/>
        <v>807.9</v>
      </c>
      <c r="I19">
        <f t="shared" si="3"/>
        <v>-1.4756097560975637E-2</v>
      </c>
    </row>
    <row r="20" spans="1:9">
      <c r="A20" t="s">
        <v>14</v>
      </c>
      <c r="B20">
        <v>4100</v>
      </c>
      <c r="C20">
        <v>4700</v>
      </c>
      <c r="D20">
        <f t="shared" si="0"/>
        <v>4100</v>
      </c>
      <c r="E20">
        <f t="shared" si="1"/>
        <v>0.14634146341463414</v>
      </c>
      <c r="H20">
        <f t="shared" si="2"/>
        <v>4698.8999999999996</v>
      </c>
      <c r="I20">
        <f t="shared" si="3"/>
        <v>0.14607317073170722</v>
      </c>
    </row>
    <row r="21" spans="1:9">
      <c r="A21" t="s">
        <v>15</v>
      </c>
      <c r="B21">
        <v>5600</v>
      </c>
      <c r="C21">
        <v>5600</v>
      </c>
      <c r="D21">
        <f t="shared" si="0"/>
        <v>5600</v>
      </c>
      <c r="E21">
        <f t="shared" si="1"/>
        <v>0</v>
      </c>
      <c r="H21">
        <f t="shared" si="2"/>
        <v>5598.9</v>
      </c>
      <c r="I21">
        <f t="shared" si="3"/>
        <v>-1.9642857142863638E-4</v>
      </c>
    </row>
    <row r="22" spans="1:9">
      <c r="A22" t="s">
        <v>15</v>
      </c>
      <c r="B22">
        <v>5600</v>
      </c>
      <c r="C22">
        <v>5500</v>
      </c>
      <c r="D22">
        <f t="shared" si="0"/>
        <v>5600</v>
      </c>
      <c r="E22">
        <f t="shared" si="1"/>
        <v>-1.7857142857142856E-2</v>
      </c>
      <c r="H22">
        <f t="shared" si="2"/>
        <v>5498.9</v>
      </c>
      <c r="I22">
        <f t="shared" si="3"/>
        <v>-1.8053571428571495E-2</v>
      </c>
    </row>
    <row r="23" spans="1:9">
      <c r="A23" t="s">
        <v>13</v>
      </c>
      <c r="B23">
        <v>6900</v>
      </c>
      <c r="C23">
        <v>6700</v>
      </c>
      <c r="D23">
        <f t="shared" si="0"/>
        <v>6900</v>
      </c>
      <c r="E23">
        <f t="shared" si="1"/>
        <v>-2.8985507246376812E-2</v>
      </c>
      <c r="H23">
        <f t="shared" si="2"/>
        <v>6698.9</v>
      </c>
      <c r="I23">
        <f t="shared" si="3"/>
        <v>-2.9144927536231938E-2</v>
      </c>
    </row>
    <row r="24" spans="1:9">
      <c r="A24" t="s">
        <v>13</v>
      </c>
      <c r="B24">
        <v>6900</v>
      </c>
      <c r="C24">
        <v>6800</v>
      </c>
      <c r="D24">
        <f t="shared" si="0"/>
        <v>6900</v>
      </c>
      <c r="E24">
        <f t="shared" si="1"/>
        <v>-1.4492753623188406E-2</v>
      </c>
      <c r="H24">
        <f t="shared" si="2"/>
        <v>6798.9</v>
      </c>
      <c r="I24">
        <f t="shared" si="3"/>
        <v>-1.4652173913043531E-2</v>
      </c>
    </row>
    <row r="25" spans="1:9">
      <c r="A25" t="s">
        <v>12</v>
      </c>
      <c r="B25">
        <v>8300</v>
      </c>
      <c r="C25">
        <v>8100</v>
      </c>
      <c r="D25">
        <f t="shared" si="0"/>
        <v>8300</v>
      </c>
      <c r="E25">
        <f t="shared" si="1"/>
        <v>-2.4096385542168676E-2</v>
      </c>
      <c r="H25">
        <f t="shared" si="2"/>
        <v>8098.9</v>
      </c>
      <c r="I25">
        <f t="shared" si="3"/>
        <v>-2.4228915662650646E-2</v>
      </c>
    </row>
    <row r="26" spans="1:9">
      <c r="A26" t="s">
        <v>12</v>
      </c>
      <c r="B26">
        <v>8300</v>
      </c>
      <c r="C26">
        <v>8100</v>
      </c>
      <c r="D26">
        <f t="shared" si="0"/>
        <v>8300</v>
      </c>
      <c r="E26">
        <f t="shared" si="1"/>
        <v>-2.4096385542168676E-2</v>
      </c>
      <c r="H26">
        <f t="shared" si="2"/>
        <v>8098.9</v>
      </c>
      <c r="I26">
        <f t="shared" si="3"/>
        <v>-2.4228915662650646E-2</v>
      </c>
    </row>
    <row r="27" spans="1:9">
      <c r="A27" t="s">
        <v>17</v>
      </c>
      <c r="B27">
        <v>10000</v>
      </c>
      <c r="C27">
        <v>9800</v>
      </c>
      <c r="D27">
        <f t="shared" si="0"/>
        <v>10000</v>
      </c>
      <c r="E27">
        <f t="shared" si="1"/>
        <v>-0.02</v>
      </c>
      <c r="H27">
        <f t="shared" si="2"/>
        <v>9798.9</v>
      </c>
      <c r="I27">
        <f t="shared" si="3"/>
        <v>-2.0110000000000038E-2</v>
      </c>
    </row>
    <row r="28" spans="1:9">
      <c r="A28" t="s">
        <v>17</v>
      </c>
      <c r="B28">
        <v>10000</v>
      </c>
      <c r="C28">
        <v>9900</v>
      </c>
      <c r="D28">
        <f t="shared" si="0"/>
        <v>10000</v>
      </c>
      <c r="E28">
        <f t="shared" si="1"/>
        <v>-0.01</v>
      </c>
      <c r="H28">
        <f t="shared" si="2"/>
        <v>9898.9</v>
      </c>
      <c r="I28">
        <f t="shared" si="3"/>
        <v>-1.0110000000000036E-2</v>
      </c>
    </row>
    <row r="29" spans="1:9">
      <c r="A29" t="s">
        <v>16</v>
      </c>
      <c r="B29">
        <v>12000</v>
      </c>
      <c r="C29">
        <v>11700</v>
      </c>
      <c r="D29">
        <f t="shared" si="0"/>
        <v>12000</v>
      </c>
      <c r="E29">
        <f t="shared" si="1"/>
        <v>-2.5000000000000001E-2</v>
      </c>
      <c r="H29">
        <f t="shared" si="2"/>
        <v>11698.9</v>
      </c>
      <c r="I29">
        <f t="shared" si="3"/>
        <v>-2.5091666666666696E-2</v>
      </c>
    </row>
    <row r="30" spans="1:9">
      <c r="A30" t="s">
        <v>16</v>
      </c>
      <c r="B30">
        <v>12000</v>
      </c>
      <c r="C30">
        <v>11800</v>
      </c>
      <c r="D30">
        <f t="shared" si="0"/>
        <v>12000</v>
      </c>
      <c r="E30">
        <f t="shared" si="1"/>
        <v>-1.6666666666666666E-2</v>
      </c>
      <c r="H30">
        <f t="shared" si="2"/>
        <v>11798.9</v>
      </c>
      <c r="I30">
        <f t="shared" si="3"/>
        <v>-1.6758333333333365E-2</v>
      </c>
    </row>
    <row r="31" spans="1:9">
      <c r="A31" t="s">
        <v>18</v>
      </c>
      <c r="B31">
        <v>15000</v>
      </c>
      <c r="C31">
        <v>15100</v>
      </c>
      <c r="D31">
        <f t="shared" si="0"/>
        <v>15000</v>
      </c>
      <c r="E31">
        <f t="shared" si="1"/>
        <v>6.6666666666666671E-3</v>
      </c>
      <c r="H31">
        <f t="shared" si="2"/>
        <v>15098.9</v>
      </c>
      <c r="I31">
        <f t="shared" si="3"/>
        <v>6.5933333333333087E-3</v>
      </c>
    </row>
    <row r="34" spans="2:2">
      <c r="B34" t="s">
        <v>34</v>
      </c>
    </row>
    <row r="35" spans="2:2">
      <c r="B35" t="s">
        <v>35</v>
      </c>
    </row>
  </sheetData>
  <sortState ref="A2:E31">
    <sortCondition ref="B2:B3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2011-09-07T17:48:21Z</dcterms:created>
  <dcterms:modified xsi:type="dcterms:W3CDTF">2011-09-09T01:34:51Z</dcterms:modified>
</cp:coreProperties>
</file>