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<sst xmlns="http://schemas.openxmlformats.org/spreadsheetml/2006/main" count="35" uniqueCount="11">
  <si>
    <t>Cable Reel</t>
  </si>
  <si>
    <t>Capacitance (nF)</t>
  </si>
  <si>
    <t>Delay Time (ns)</t>
  </si>
  <si>
    <t>L from C</t>
  </si>
  <si>
    <t>L from Td</t>
  </si>
  <si>
    <t>Td/C</t>
  </si>
  <si>
    <t>KAC Data</t>
  </si>
  <si>
    <t>Section 1 Data</t>
  </si>
  <si>
    <t>Section 2 Data</t>
  </si>
  <si>
    <t>Section 3 Data</t>
  </si>
  <si>
    <t>Average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</si>
</sst>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8"/>
  <sheetViews>
    <sheetView tabSelected="1" workbookViewId="0" topLeftCell="A28">
      <selection activeCell="A56" sqref="A56:I68"/>
    </sheetView>
  </sheetViews>
  <sheetFormatPr defaultColWidth="9.140625" defaultRowHeight="12.75"/>
  <cols>
    <col min="1" max="1" width="18.57421875" style="0" customWidth="1"/>
  </cols>
  <sheetData>
    <row r="2" spans="1:9" ht="12.75">
      <c r="A2" t="s">
        <v>0</v>
      </c>
      <c r="B2" t="s">
        <v>1</v>
      </c>
      <c r="D2" t="s">
        <v>2</v>
      </c>
      <c r="F2" t="s">
        <v>3</v>
      </c>
      <c r="G2" t="s">
        <v>4</v>
      </c>
      <c r="I2" t="s">
        <v>5</v>
      </c>
    </row>
    <row r="3" ht="12.75">
      <c r="A3" t="s">
        <v>6</v>
      </c>
    </row>
    <row r="4" spans="1:9" ht="12.75">
      <c r="A4">
        <v>1</v>
      </c>
      <c r="B4">
        <v>5.9</v>
      </c>
      <c r="D4">
        <v>290</v>
      </c>
      <c r="F4">
        <f>B4/0.1</f>
        <v>59</v>
      </c>
      <c r="G4">
        <f>D4*0.2</f>
        <v>58</v>
      </c>
      <c r="I4">
        <f>D4/B4</f>
        <v>49.152542372881356</v>
      </c>
    </row>
    <row r="5" spans="1:9" ht="12.75">
      <c r="A5">
        <v>2</v>
      </c>
      <c r="B5">
        <v>8.8</v>
      </c>
      <c r="D5">
        <v>440</v>
      </c>
      <c r="F5">
        <f>B5/0.1</f>
        <v>88</v>
      </c>
      <c r="G5">
        <f aca="true" t="shared" si="0" ref="G5:G14">D5*0.2</f>
        <v>88</v>
      </c>
      <c r="I5">
        <f>D5/B5</f>
        <v>49.99999999999999</v>
      </c>
    </row>
    <row r="6" spans="1:9" ht="12.75">
      <c r="A6">
        <v>3</v>
      </c>
      <c r="B6">
        <v>7.37</v>
      </c>
      <c r="D6">
        <v>370</v>
      </c>
      <c r="F6">
        <f aca="true" t="shared" si="1" ref="F6:F14">B6/0.1</f>
        <v>73.7</v>
      </c>
      <c r="G6">
        <f t="shared" si="0"/>
        <v>74</v>
      </c>
      <c r="I6">
        <f>D6/B6</f>
        <v>50.203527815468114</v>
      </c>
    </row>
    <row r="7" spans="1:9" ht="12.75">
      <c r="A7">
        <v>4</v>
      </c>
      <c r="B7">
        <v>8</v>
      </c>
      <c r="D7">
        <v>400</v>
      </c>
      <c r="F7">
        <f t="shared" si="1"/>
        <v>80</v>
      </c>
      <c r="G7">
        <f t="shared" si="0"/>
        <v>80</v>
      </c>
      <c r="I7">
        <f>D7/B7</f>
        <v>50</v>
      </c>
    </row>
    <row r="8" spans="1:9" ht="12.75">
      <c r="A8">
        <v>5</v>
      </c>
      <c r="B8">
        <v>9.3</v>
      </c>
      <c r="D8">
        <v>470</v>
      </c>
      <c r="F8">
        <f t="shared" si="1"/>
        <v>93</v>
      </c>
      <c r="G8">
        <f t="shared" si="0"/>
        <v>94</v>
      </c>
      <c r="I8">
        <f>D8/B8</f>
        <v>50.537634408602145</v>
      </c>
    </row>
    <row r="9" spans="1:9" ht="12.75">
      <c r="A9">
        <v>6</v>
      </c>
      <c r="B9">
        <v>8.4</v>
      </c>
      <c r="D9">
        <v>420</v>
      </c>
      <c r="F9">
        <f t="shared" si="1"/>
        <v>84</v>
      </c>
      <c r="G9">
        <f t="shared" si="0"/>
        <v>84</v>
      </c>
      <c r="I9">
        <f>D9/B9</f>
        <v>50</v>
      </c>
    </row>
    <row r="10" spans="1:9" ht="12.75">
      <c r="A10">
        <v>7</v>
      </c>
      <c r="B10">
        <v>7.9</v>
      </c>
      <c r="D10">
        <v>410</v>
      </c>
      <c r="F10">
        <f t="shared" si="1"/>
        <v>79</v>
      </c>
      <c r="G10">
        <f t="shared" si="0"/>
        <v>82</v>
      </c>
      <c r="I10">
        <f>D10/B10</f>
        <v>51.89873417721519</v>
      </c>
    </row>
    <row r="11" spans="1:9" ht="12.75">
      <c r="A11">
        <v>8</v>
      </c>
      <c r="B11">
        <v>7.3</v>
      </c>
      <c r="D11">
        <v>370</v>
      </c>
      <c r="F11">
        <f t="shared" si="1"/>
        <v>73</v>
      </c>
      <c r="G11">
        <f t="shared" si="0"/>
        <v>74</v>
      </c>
      <c r="I11">
        <f>D11/B11</f>
        <v>50.68493150684932</v>
      </c>
    </row>
    <row r="12" spans="1:9" ht="12.75">
      <c r="A12">
        <v>9</v>
      </c>
      <c r="B12">
        <v>7.3</v>
      </c>
      <c r="D12">
        <v>370</v>
      </c>
      <c r="F12">
        <f t="shared" si="1"/>
        <v>73</v>
      </c>
      <c r="G12">
        <f t="shared" si="0"/>
        <v>74</v>
      </c>
      <c r="I12">
        <f>D12/B12</f>
        <v>50.68493150684932</v>
      </c>
    </row>
    <row r="13" spans="1:9" ht="12.75">
      <c r="A13">
        <v>10</v>
      </c>
      <c r="B13">
        <v>7.95</v>
      </c>
      <c r="D13">
        <v>400</v>
      </c>
      <c r="F13">
        <f t="shared" si="1"/>
        <v>79.5</v>
      </c>
      <c r="G13">
        <f t="shared" si="0"/>
        <v>80</v>
      </c>
      <c r="I13">
        <f>D13/B13</f>
        <v>50.31446540880503</v>
      </c>
    </row>
    <row r="14" spans="1:9" ht="12.75">
      <c r="A14">
        <v>11</v>
      </c>
      <c r="B14">
        <v>6.5</v>
      </c>
      <c r="D14">
        <v>330</v>
      </c>
      <c r="F14">
        <f t="shared" si="1"/>
        <v>65</v>
      </c>
      <c r="G14">
        <f t="shared" si="0"/>
        <v>66</v>
      </c>
      <c r="I14">
        <f>D14/B14</f>
        <v>50.76923076923077</v>
      </c>
    </row>
    <row r="16" spans="1:9" ht="12.75">
      <c r="A16" t="s">
        <v>0</v>
      </c>
      <c r="B16" t="s">
        <v>1</v>
      </c>
      <c r="D16" t="s">
        <v>2</v>
      </c>
      <c r="F16" t="s">
        <v>3</v>
      </c>
      <c r="G16" t="s">
        <v>4</v>
      </c>
      <c r="I16" t="s">
        <v>5</v>
      </c>
    </row>
    <row r="17" ht="12.75">
      <c r="A17" t="s">
        <v>7</v>
      </c>
    </row>
    <row r="18" spans="1:9" ht="12.75">
      <c r="A18">
        <v>1</v>
      </c>
      <c r="B18">
        <v>5.914</v>
      </c>
      <c r="D18">
        <v>300</v>
      </c>
      <c r="F18">
        <f>B18/0.1</f>
        <v>59.13999999999999</v>
      </c>
      <c r="G18">
        <f>D18*0.2</f>
        <v>60</v>
      </c>
      <c r="I18">
        <f>D18/B18</f>
        <v>50.72708826513358</v>
      </c>
    </row>
    <row r="19" spans="1:9" ht="12.75">
      <c r="A19">
        <v>2</v>
      </c>
      <c r="B19">
        <v>8.85</v>
      </c>
      <c r="D19">
        <v>440</v>
      </c>
      <c r="F19">
        <f>B19/0.1</f>
        <v>88.49999999999999</v>
      </c>
      <c r="G19">
        <f aca="true" t="shared" si="2" ref="G19:G28">D19*0.2</f>
        <v>88</v>
      </c>
      <c r="I19">
        <f>D19/B19</f>
        <v>49.717514124293785</v>
      </c>
    </row>
    <row r="21" spans="1:9" ht="12.75">
      <c r="A21">
        <v>4</v>
      </c>
      <c r="B21">
        <v>8.02</v>
      </c>
      <c r="D21">
        <v>400</v>
      </c>
      <c r="F21">
        <f aca="true" t="shared" si="3" ref="F20:F28">B21/0.1</f>
        <v>80.19999999999999</v>
      </c>
      <c r="G21">
        <f t="shared" si="2"/>
        <v>80</v>
      </c>
      <c r="I21">
        <f>D21/B21</f>
        <v>49.87531172069826</v>
      </c>
    </row>
    <row r="22" spans="1:9" ht="12.75">
      <c r="A22">
        <v>5</v>
      </c>
      <c r="B22">
        <v>9.3</v>
      </c>
      <c r="D22">
        <v>470</v>
      </c>
      <c r="F22">
        <f t="shared" si="3"/>
        <v>93</v>
      </c>
      <c r="G22">
        <f t="shared" si="2"/>
        <v>94</v>
      </c>
      <c r="I22">
        <f>D22/B22</f>
        <v>50.537634408602145</v>
      </c>
    </row>
    <row r="25" spans="1:9" ht="12.75">
      <c r="A25">
        <v>8</v>
      </c>
      <c r="B25">
        <v>7.31</v>
      </c>
      <c r="D25">
        <v>370</v>
      </c>
      <c r="F25">
        <f t="shared" si="3"/>
        <v>73.1</v>
      </c>
      <c r="G25">
        <f t="shared" si="2"/>
        <v>74</v>
      </c>
      <c r="I25">
        <f>D25/B25</f>
        <v>50.6155950752394</v>
      </c>
    </row>
    <row r="27" spans="1:7" ht="12.75">
      <c r="A27">
        <v>10</v>
      </c>
      <c r="F27">
        <f t="shared" si="3"/>
        <v>0</v>
      </c>
      <c r="G27">
        <f t="shared" si="2"/>
        <v>0</v>
      </c>
    </row>
    <row r="28" spans="1:9" ht="12.75">
      <c r="A28">
        <v>11</v>
      </c>
      <c r="B28">
        <v>6.49</v>
      </c>
      <c r="D28">
        <v>324</v>
      </c>
      <c r="F28">
        <f t="shared" si="3"/>
        <v>64.89999999999999</v>
      </c>
      <c r="G28">
        <f t="shared" si="2"/>
        <v>64.8</v>
      </c>
      <c r="I28">
        <f>D28/B28</f>
        <v>49.922958397534664</v>
      </c>
    </row>
    <row r="30" spans="1:9" ht="12.75">
      <c r="A30" t="s">
        <v>0</v>
      </c>
      <c r="B30" t="s">
        <v>1</v>
      </c>
      <c r="D30" t="s">
        <v>2</v>
      </c>
      <c r="F30" t="s">
        <v>3</v>
      </c>
      <c r="G30" t="s">
        <v>4</v>
      </c>
      <c r="I30" t="s">
        <v>5</v>
      </c>
    </row>
    <row r="31" ht="12.75">
      <c r="A31" t="s">
        <v>8</v>
      </c>
    </row>
    <row r="32" spans="1:7" ht="12.75">
      <c r="A32">
        <v>1</v>
      </c>
      <c r="F32">
        <f>B32/0.1</f>
        <v>0</v>
      </c>
      <c r="G32">
        <f>D32*0.2</f>
        <v>0</v>
      </c>
    </row>
    <row r="33" spans="1:9" ht="12.75">
      <c r="A33">
        <v>2</v>
      </c>
      <c r="B33">
        <v>8.83</v>
      </c>
      <c r="D33">
        <v>440</v>
      </c>
      <c r="F33">
        <f>B33/0.1</f>
        <v>88.3</v>
      </c>
      <c r="G33">
        <f aca="true" t="shared" si="4" ref="G33:G42">D33*0.2</f>
        <v>88</v>
      </c>
      <c r="I33">
        <f>D33/B33</f>
        <v>49.83012457531144</v>
      </c>
    </row>
    <row r="34" spans="1:9" ht="12.75">
      <c r="A34">
        <v>3</v>
      </c>
      <c r="B34">
        <v>7.36</v>
      </c>
      <c r="D34">
        <v>380</v>
      </c>
      <c r="F34">
        <f aca="true" t="shared" si="5" ref="F34:F42">B34/0.1</f>
        <v>73.6</v>
      </c>
      <c r="G34">
        <f t="shared" si="4"/>
        <v>76</v>
      </c>
      <c r="I34">
        <f>D34/B34</f>
        <v>51.630434782608695</v>
      </c>
    </row>
    <row r="36" spans="1:9" ht="12.75">
      <c r="A36">
        <v>5</v>
      </c>
      <c r="B36">
        <v>9.3</v>
      </c>
      <c r="D36">
        <v>440</v>
      </c>
      <c r="F36">
        <f t="shared" si="5"/>
        <v>93</v>
      </c>
      <c r="G36">
        <f t="shared" si="4"/>
        <v>88</v>
      </c>
      <c r="I36">
        <f>D36/B36</f>
        <v>47.31182795698924</v>
      </c>
    </row>
    <row r="37" spans="1:9" ht="12.75">
      <c r="A37">
        <v>6</v>
      </c>
      <c r="B37">
        <v>8.4</v>
      </c>
      <c r="D37">
        <v>420</v>
      </c>
      <c r="F37">
        <f t="shared" si="5"/>
        <v>84</v>
      </c>
      <c r="G37">
        <f t="shared" si="4"/>
        <v>84</v>
      </c>
      <c r="I37">
        <f>D37/B37</f>
        <v>50</v>
      </c>
    </row>
    <row r="38" spans="1:9" ht="12.75">
      <c r="A38">
        <v>7</v>
      </c>
      <c r="B38">
        <v>7.915</v>
      </c>
      <c r="D38">
        <v>384</v>
      </c>
      <c r="F38">
        <f t="shared" si="5"/>
        <v>79.14999999999999</v>
      </c>
      <c r="G38">
        <f t="shared" si="4"/>
        <v>76.80000000000001</v>
      </c>
      <c r="I38">
        <f>D38/B38</f>
        <v>48.51547694251421</v>
      </c>
    </row>
    <row r="39" spans="1:9" ht="12.75">
      <c r="A39">
        <v>8</v>
      </c>
      <c r="B39">
        <v>7.3</v>
      </c>
      <c r="D39">
        <v>365</v>
      </c>
      <c r="F39">
        <f t="shared" si="5"/>
        <v>73</v>
      </c>
      <c r="G39">
        <f t="shared" si="4"/>
        <v>73</v>
      </c>
      <c r="I39">
        <f>D39/B39</f>
        <v>50</v>
      </c>
    </row>
    <row r="41" spans="1:9" ht="12.75">
      <c r="A41">
        <v>10</v>
      </c>
      <c r="B41">
        <v>7.9</v>
      </c>
      <c r="D41">
        <v>395</v>
      </c>
      <c r="F41">
        <f t="shared" si="5"/>
        <v>79</v>
      </c>
      <c r="G41">
        <f t="shared" si="4"/>
        <v>79</v>
      </c>
      <c r="I41">
        <f>D41/B41</f>
        <v>50</v>
      </c>
    </row>
    <row r="43" spans="1:9" ht="12.75">
      <c r="A43" t="s">
        <v>0</v>
      </c>
      <c r="B43" t="s">
        <v>1</v>
      </c>
      <c r="D43" t="s">
        <v>2</v>
      </c>
      <c r="F43" t="s">
        <v>3</v>
      </c>
      <c r="G43" t="s">
        <v>4</v>
      </c>
      <c r="I43" t="s">
        <v>5</v>
      </c>
    </row>
    <row r="44" ht="12.75">
      <c r="A44" t="s">
        <v>9</v>
      </c>
    </row>
    <row r="45" spans="1:9" ht="12.75">
      <c r="A45">
        <v>1</v>
      </c>
      <c r="B45">
        <v>5.9</v>
      </c>
      <c r="D45">
        <v>300</v>
      </c>
      <c r="F45">
        <f>B45/0.1</f>
        <v>59</v>
      </c>
      <c r="G45">
        <f>D45*0.2</f>
        <v>60</v>
      </c>
      <c r="I45">
        <f>D45/B45</f>
        <v>50.847457627118644</v>
      </c>
    </row>
    <row r="46" spans="1:7" ht="12.75">
      <c r="A46">
        <v>2</v>
      </c>
      <c r="F46">
        <f>B46/0.1</f>
        <v>0</v>
      </c>
      <c r="G46">
        <f aca="true" t="shared" si="6" ref="G46:G55">D46*0.2</f>
        <v>0</v>
      </c>
    </row>
    <row r="47" spans="1:9" ht="12.75">
      <c r="A47">
        <v>3</v>
      </c>
      <c r="B47">
        <v>7.37</v>
      </c>
      <c r="D47">
        <v>368</v>
      </c>
      <c r="F47">
        <f aca="true" t="shared" si="7" ref="F47:F55">B47/0.1</f>
        <v>73.7</v>
      </c>
      <c r="G47">
        <f t="shared" si="6"/>
        <v>73.60000000000001</v>
      </c>
      <c r="I47">
        <f>D47/B47</f>
        <v>49.93215739484396</v>
      </c>
    </row>
    <row r="49" spans="1:9" ht="12.75">
      <c r="A49">
        <v>5</v>
      </c>
      <c r="B49">
        <v>9.3</v>
      </c>
      <c r="D49">
        <v>468</v>
      </c>
      <c r="F49">
        <f t="shared" si="7"/>
        <v>93</v>
      </c>
      <c r="G49">
        <f t="shared" si="6"/>
        <v>93.60000000000001</v>
      </c>
      <c r="I49">
        <f>D49/B49</f>
        <v>50.32258064516129</v>
      </c>
    </row>
    <row r="50" spans="1:9" ht="12.75">
      <c r="A50">
        <v>6</v>
      </c>
      <c r="B50">
        <v>8.415</v>
      </c>
      <c r="D50">
        <v>420</v>
      </c>
      <c r="F50">
        <f t="shared" si="7"/>
        <v>84.14999999999999</v>
      </c>
      <c r="G50">
        <f t="shared" si="6"/>
        <v>84</v>
      </c>
      <c r="I50">
        <f>D50/B50</f>
        <v>49.91087344028521</v>
      </c>
    </row>
    <row r="51" spans="1:9" ht="12.75">
      <c r="A51">
        <v>7</v>
      </c>
      <c r="B51">
        <v>7.91</v>
      </c>
      <c r="D51">
        <v>403</v>
      </c>
      <c r="F51">
        <f t="shared" si="7"/>
        <v>79.1</v>
      </c>
      <c r="G51">
        <f t="shared" si="6"/>
        <v>80.60000000000001</v>
      </c>
      <c r="I51">
        <f>D51/B51</f>
        <v>50.94816687737042</v>
      </c>
    </row>
    <row r="52" spans="1:7" ht="12.75">
      <c r="A52">
        <v>8</v>
      </c>
      <c r="F52">
        <f t="shared" si="7"/>
        <v>0</v>
      </c>
      <c r="G52">
        <f t="shared" si="6"/>
        <v>0</v>
      </c>
    </row>
    <row r="56" spans="1:9" ht="12.75">
      <c r="A56" t="s">
        <v>0</v>
      </c>
      <c r="B56" t="s">
        <v>1</v>
      </c>
      <c r="D56" t="s">
        <v>2</v>
      </c>
      <c r="F56" t="s">
        <v>3</v>
      </c>
      <c r="G56" t="s">
        <v>4</v>
      </c>
      <c r="I56" t="s">
        <v>5</v>
      </c>
    </row>
    <row r="57" ht="12.75">
      <c r="A57" t="s">
        <v>10</v>
      </c>
    </row>
    <row r="58" spans="1:9" ht="12.75">
      <c r="A58">
        <v>1</v>
      </c>
      <c r="B58" s="1">
        <f>AVERAGE(B45,B32,B18,B4)</f>
        <v>5.9046666666666665</v>
      </c>
      <c r="C58" s="1"/>
      <c r="D58" s="1">
        <f>AVERAGE(D45,D32,D18,D4)</f>
        <v>296.6666666666667</v>
      </c>
      <c r="E58" s="1"/>
      <c r="F58" s="1">
        <f>AVERAGE(F45,F32,F18,F4)</f>
        <v>44.285</v>
      </c>
      <c r="G58" s="1">
        <f>AVERAGE(G45,G32,G18,G4)</f>
        <v>44.5</v>
      </c>
      <c r="H58" s="1"/>
      <c r="I58" s="1">
        <f>AVERAGE(I45,I32,I18,I4)</f>
        <v>50.242362755044525</v>
      </c>
    </row>
    <row r="59" spans="1:9" ht="12.75">
      <c r="A59">
        <v>2</v>
      </c>
      <c r="B59" s="1">
        <f>AVERAGE(B46,B33,B19,B5)</f>
        <v>8.826666666666666</v>
      </c>
      <c r="C59" s="1"/>
      <c r="D59" s="1">
        <f>AVERAGE(D46,D33,D19,D5)</f>
        <v>440</v>
      </c>
      <c r="E59" s="1"/>
      <c r="F59" s="1">
        <f>AVERAGE(F46,F33,F19,F5)</f>
        <v>66.19999999999999</v>
      </c>
      <c r="G59" s="1">
        <f>AVERAGE(G46,G33,G19,G5)</f>
        <v>66</v>
      </c>
      <c r="H59" s="1"/>
      <c r="I59" s="1">
        <f>AVERAGE(I46,I33,I19,I5)</f>
        <v>49.849212899868405</v>
      </c>
    </row>
    <row r="60" spans="1:9" ht="12.75">
      <c r="A60">
        <v>3</v>
      </c>
      <c r="B60" s="1">
        <f>AVERAGE(B47,B34,B20,B6)</f>
        <v>7.366666666666667</v>
      </c>
      <c r="C60" s="1"/>
      <c r="D60" s="1">
        <f>AVERAGE(D47,D34,D20,D6)</f>
        <v>372.6666666666667</v>
      </c>
      <c r="E60" s="1"/>
      <c r="F60" s="1">
        <f>AVERAGE(F47,F34,F20,F6)</f>
        <v>73.66666666666667</v>
      </c>
      <c r="G60" s="1">
        <f>AVERAGE(G47,G34,G20,G6)</f>
        <v>74.53333333333335</v>
      </c>
      <c r="H60" s="1"/>
      <c r="I60" s="1">
        <f>AVERAGE(I47,I34,I20,I6)</f>
        <v>50.588706664306926</v>
      </c>
    </row>
    <row r="61" spans="1:9" ht="12.75">
      <c r="A61">
        <v>4</v>
      </c>
      <c r="B61" s="1">
        <f>AVERAGE(B48,B35,B21,B7)</f>
        <v>8.01</v>
      </c>
      <c r="C61" s="1"/>
      <c r="D61" s="1">
        <f>AVERAGE(D48,D35,D21,D7)</f>
        <v>400</v>
      </c>
      <c r="E61" s="1"/>
      <c r="F61" s="1">
        <f>AVERAGE(F48,F35,F21,F7)</f>
        <v>80.1</v>
      </c>
      <c r="G61" s="1">
        <f>AVERAGE(G48,G35,G21,G7)</f>
        <v>80</v>
      </c>
      <c r="H61" s="1"/>
      <c r="I61" s="1">
        <f>AVERAGE(I48,I35,I21,I7)</f>
        <v>49.937655860349125</v>
      </c>
    </row>
    <row r="62" spans="1:9" ht="12.75">
      <c r="A62">
        <v>5</v>
      </c>
      <c r="B62" s="1">
        <f>AVERAGE(B49,B36,B22,B8)</f>
        <v>9.3</v>
      </c>
      <c r="C62" s="1"/>
      <c r="D62" s="1">
        <f>AVERAGE(D49,D36,D22,D8)</f>
        <v>462</v>
      </c>
      <c r="E62" s="1"/>
      <c r="F62" s="1">
        <f>AVERAGE(F49,F36,F22,F8)</f>
        <v>93</v>
      </c>
      <c r="G62" s="1">
        <f>AVERAGE(G49,G36,G22,G8)</f>
        <v>92.4</v>
      </c>
      <c r="H62" s="1"/>
      <c r="I62" s="1">
        <f>AVERAGE(I49,I36,I22,I8)</f>
        <v>49.677419354838705</v>
      </c>
    </row>
    <row r="63" spans="1:9" ht="12.75">
      <c r="A63">
        <v>6</v>
      </c>
      <c r="B63" s="1">
        <f>AVERAGE(B50,B37,B23,B9)</f>
        <v>8.405</v>
      </c>
      <c r="C63" s="1"/>
      <c r="D63" s="1">
        <f>AVERAGE(D50,D37,D23,D9)</f>
        <v>420</v>
      </c>
      <c r="E63" s="1"/>
      <c r="F63" s="1">
        <f>AVERAGE(F50,F37,F23,F9)</f>
        <v>84.05</v>
      </c>
      <c r="G63" s="1">
        <f>AVERAGE(G50,G37,G23,G9)</f>
        <v>84</v>
      </c>
      <c r="H63" s="1"/>
      <c r="I63" s="1">
        <f>AVERAGE(I50,I37,I23,I9)</f>
        <v>49.97029114676173</v>
      </c>
    </row>
    <row r="64" spans="1:9" ht="12.75">
      <c r="A64">
        <v>7</v>
      </c>
      <c r="B64" s="1">
        <f>AVERAGE(B51,B38,B24,B10)</f>
        <v>7.908333333333334</v>
      </c>
      <c r="C64" s="1"/>
      <c r="D64" s="1">
        <f>AVERAGE(D51,D38,D24,D10)</f>
        <v>399</v>
      </c>
      <c r="E64" s="1"/>
      <c r="F64" s="1">
        <f>AVERAGE(F51,F38,F24,F10)</f>
        <v>79.08333333333333</v>
      </c>
      <c r="G64" s="1">
        <f>AVERAGE(G51,G38,G24,G10)</f>
        <v>79.80000000000001</v>
      </c>
      <c r="H64" s="1"/>
      <c r="I64" s="1">
        <f>AVERAGE(I51,I38,I24,I10)</f>
        <v>50.45412599903327</v>
      </c>
    </row>
    <row r="65" spans="1:9" ht="12.75">
      <c r="A65">
        <v>8</v>
      </c>
      <c r="B65" s="1">
        <f>AVERAGE(B52,B39,B25,B11)</f>
        <v>7.303333333333334</v>
      </c>
      <c r="C65" s="1"/>
      <c r="D65" s="1">
        <f>AVERAGE(D52,D39,D25,D11)</f>
        <v>368.3333333333333</v>
      </c>
      <c r="E65" s="1"/>
      <c r="F65" s="1">
        <f>AVERAGE(F52,F39,F25,F11)</f>
        <v>54.775</v>
      </c>
      <c r="G65" s="1">
        <f>AVERAGE(G52,G39,G25,G11)</f>
        <v>55.25</v>
      </c>
      <c r="H65" s="1"/>
      <c r="I65" s="1">
        <f>AVERAGE(I52,I39,I25,I11)</f>
        <v>50.433508860696236</v>
      </c>
    </row>
    <row r="66" spans="1:9" ht="12.75">
      <c r="A66">
        <v>9</v>
      </c>
      <c r="B66" s="1">
        <f>AVERAGE(B53,B40,B26,B12)</f>
        <v>7.3</v>
      </c>
      <c r="C66" s="1"/>
      <c r="D66" s="1">
        <f>AVERAGE(D53,D40,D26,D12)</f>
        <v>370</v>
      </c>
      <c r="E66" s="1"/>
      <c r="F66" s="1">
        <f>AVERAGE(F53,F40,F26,F12)</f>
        <v>73</v>
      </c>
      <c r="G66" s="1">
        <f>AVERAGE(G53,G40,G26,G12)</f>
        <v>74</v>
      </c>
      <c r="H66" s="1"/>
      <c r="I66" s="1">
        <f>AVERAGE(I53,I40,I26,I12)</f>
        <v>50.68493150684932</v>
      </c>
    </row>
    <row r="67" spans="1:9" ht="12.75">
      <c r="A67">
        <v>10</v>
      </c>
      <c r="B67" s="1">
        <f>AVERAGE(B54,B41,B27,B13)</f>
        <v>7.925000000000001</v>
      </c>
      <c r="C67" s="1"/>
      <c r="D67" s="1">
        <f>AVERAGE(D54,D41,D27,D13)</f>
        <v>397.5</v>
      </c>
      <c r="E67" s="1"/>
      <c r="F67" s="1">
        <f>AVERAGE(F54,F41,F27,F13)</f>
        <v>52.833333333333336</v>
      </c>
      <c r="G67" s="1">
        <f>AVERAGE(G54,G41,G27,G13)</f>
        <v>53</v>
      </c>
      <c r="H67" s="1"/>
      <c r="I67" s="1">
        <f>AVERAGE(I54,I41,I27,I13)</f>
        <v>50.15723270440252</v>
      </c>
    </row>
    <row r="68" spans="1:9" ht="12.75">
      <c r="A68">
        <v>11</v>
      </c>
      <c r="B68" s="1">
        <f>AVERAGE(B55,B42,B28,B14)</f>
        <v>6.495</v>
      </c>
      <c r="C68" s="1"/>
      <c r="D68" s="1">
        <f>AVERAGE(D55,D42,D28,D14)</f>
        <v>327</v>
      </c>
      <c r="E68" s="1"/>
      <c r="F68" s="1">
        <f>AVERAGE(F55,F42,F28,F14)</f>
        <v>64.94999999999999</v>
      </c>
      <c r="G68" s="1">
        <f>AVERAGE(G55,G42,G28,G14)</f>
        <v>65.4</v>
      </c>
      <c r="H68" s="1"/>
      <c r="I68" s="1">
        <f>AVERAGE(I55,I42,I28,I14)</f>
        <v>50.346094583382715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Rensselaer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2008-01-29T23:12:42Z</dcterms:created>
  <dcterms:modified xsi:type="dcterms:W3CDTF">2008-01-31T02:21:36Z</dcterms:modified>
  <cp:category/>
  <cp:version/>
  <cp:contentType/>
  <cp:contentStatus/>
</cp:coreProperties>
</file>